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84" i="1"/>
  <c r="L184"/>
  <c r="J184"/>
  <c r="I184"/>
  <c r="G184"/>
  <c r="F184"/>
  <c r="K62" l="1"/>
  <c r="F51"/>
  <c r="F62" s="1"/>
  <c r="B195"/>
  <c r="A195"/>
  <c r="L194"/>
  <c r="L195" s="1"/>
  <c r="J194"/>
  <c r="J195" s="1"/>
  <c r="I194"/>
  <c r="I195" s="1"/>
  <c r="H194"/>
  <c r="H195" s="1"/>
  <c r="G194"/>
  <c r="G195" s="1"/>
  <c r="F194"/>
  <c r="F195" s="1"/>
  <c r="B185"/>
  <c r="A185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F176" s="1"/>
  <c r="B157"/>
  <c r="A157"/>
  <c r="L156"/>
  <c r="J156"/>
  <c r="I156"/>
  <c r="H156"/>
  <c r="G156"/>
  <c r="F156"/>
  <c r="B147"/>
  <c r="A147"/>
  <c r="L146"/>
  <c r="J146"/>
  <c r="I146"/>
  <c r="I157" s="1"/>
  <c r="H146"/>
  <c r="H157" s="1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B52"/>
  <c r="A52"/>
  <c r="L51"/>
  <c r="L62" s="1"/>
  <c r="J51"/>
  <c r="J62" s="1"/>
  <c r="I51"/>
  <c r="I62" s="1"/>
  <c r="H51"/>
  <c r="H62" s="1"/>
  <c r="G51"/>
  <c r="G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B14"/>
  <c r="A14"/>
  <c r="L13"/>
  <c r="L23" s="1"/>
  <c r="J13"/>
  <c r="J23" s="1"/>
  <c r="I13"/>
  <c r="I23" s="1"/>
  <c r="H13"/>
  <c r="H23" s="1"/>
  <c r="G13"/>
  <c r="G23" s="1"/>
  <c r="F13"/>
  <c r="F23" s="1"/>
  <c r="L138" l="1"/>
  <c r="L157"/>
  <c r="J176"/>
  <c r="G176"/>
  <c r="J157"/>
  <c r="G157"/>
  <c r="J138"/>
  <c r="F138"/>
  <c r="H138"/>
  <c r="J119"/>
  <c r="F81"/>
  <c r="J81"/>
  <c r="I138"/>
  <c r="I176"/>
  <c r="H176"/>
  <c r="I119"/>
  <c r="J100"/>
  <c r="F100"/>
  <c r="I100"/>
  <c r="H119"/>
  <c r="I81"/>
  <c r="L119"/>
  <c r="G119"/>
  <c r="L100"/>
  <c r="H100"/>
  <c r="G81"/>
  <c r="G100"/>
  <c r="L81"/>
  <c r="H81"/>
  <c r="H43"/>
  <c r="L43"/>
  <c r="J43"/>
  <c r="I43"/>
  <c r="G43"/>
  <c r="F43"/>
  <c r="I24"/>
  <c r="L24"/>
  <c r="J24"/>
  <c r="F24"/>
  <c r="H24"/>
  <c r="G24"/>
  <c r="H196" l="1"/>
  <c r="L196"/>
  <c r="J196"/>
  <c r="G196"/>
  <c r="I196"/>
  <c r="F196" l="1"/>
</calcChain>
</file>

<file path=xl/sharedStrings.xml><?xml version="1.0" encoding="utf-8"?>
<sst xmlns="http://schemas.openxmlformats.org/spreadsheetml/2006/main" count="227" uniqueCount="70">
  <si>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</si>
  <si>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</si>
  <si>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</si>
  <si>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</si>
  <si>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</si>
  <si>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</si>
  <si>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</si>
  <si>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</si>
  <si>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</si>
  <si>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</si>
  <si>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</si>
  <si>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</si>
  <si>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</si>
  <si>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</si>
  <si>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</si>
  <si>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</si>
  <si>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</si>
  <si>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</si>
  <si>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</si>
  <si>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</si>
  <si>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</si>
  <si>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</si>
  <si>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</si>
  <si>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</si>
  <si>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</si>
  <si>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</si>
  <si>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</si>
  <si>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</si>
  <si>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</si>
  <si>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</si>
  <si>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</si>
  <si>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</si>
  <si>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</si>
  <si>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</si>
  <si>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</si>
  <si>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</si>
  <si>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</si>
  <si>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</si>
  <si>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</si>
  <si>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Талицкая СОШ филиал МБОУ Урожайненской СОШ </t>
  </si>
  <si>
    <t xml:space="preserve">Яблоко </t>
  </si>
  <si>
    <t xml:space="preserve">Хлеб </t>
  </si>
  <si>
    <t xml:space="preserve">Каша молочная из риса и пшена с маслом и сахаром </t>
  </si>
  <si>
    <t>Чай</t>
  </si>
  <si>
    <t xml:space="preserve">Какао с молоком </t>
  </si>
  <si>
    <t xml:space="preserve">Компот из сухофруктов </t>
  </si>
  <si>
    <t xml:space="preserve">Плов из мяса курицы </t>
  </si>
  <si>
    <t xml:space="preserve">Напиток из шиповника </t>
  </si>
  <si>
    <t>Творожок</t>
  </si>
  <si>
    <t xml:space="preserve">Суп куриный - лапша </t>
  </si>
  <si>
    <t>Сыр</t>
  </si>
  <si>
    <t>Сок</t>
  </si>
  <si>
    <t>Нарезка из свежих помидор</t>
  </si>
  <si>
    <t>Суп-борщ</t>
  </si>
  <si>
    <t xml:space="preserve">Яйцо вареное </t>
  </si>
  <si>
    <t>Ойнина Н.Н.</t>
  </si>
  <si>
    <t xml:space="preserve">Директор школы </t>
  </si>
  <si>
    <t xml:space="preserve">Макароны отварные, тефтель мясная, соус  </t>
  </si>
  <si>
    <t>Каша гречневая, котлета мясная, соус</t>
  </si>
  <si>
    <t>Кофейный напиток с молоком</t>
  </si>
  <si>
    <t>Банан</t>
  </si>
  <si>
    <t>Суп с рыбными консервами из сайры</t>
  </si>
  <si>
    <t xml:space="preserve">яйцо </t>
  </si>
  <si>
    <t xml:space="preserve">Суп молочный с макаронными изделиями с маслом </t>
  </si>
  <si>
    <t xml:space="preserve">Пюре картофельное, тефтель мясная, соус </t>
  </si>
  <si>
    <t xml:space="preserve">Нарезка из свежих огурца и помидор </t>
  </si>
  <si>
    <t xml:space="preserve">Салат из белокочанной капусты </t>
  </si>
  <si>
    <t>Суп из овощей (с зеленым горошком)</t>
  </si>
  <si>
    <t xml:space="preserve">фрукты </t>
  </si>
  <si>
    <t>Апельсин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</si>
</sst>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2" fontId="0" fillId="4" borderId="4" xfId="0" applyNumberFormat="1" applyFill="1" applyBorder="1" applyAlignment="1" applyProtection="1">
      <alignment vertical="center"/>
      <protection locked="0"/>
    </xf>
    <xf numFmtId="2" fontId="0" fillId="4" borderId="23" xfId="0" applyNumberForma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2" fontId="0" fillId="4" borderId="15" xfId="0" applyNumberFormat="1" applyFill="1" applyBorder="1" applyAlignment="1" applyProtection="1">
      <alignment vertical="center"/>
      <protection locked="0"/>
    </xf>
    <xf numFmtId="2" fontId="0" fillId="4" borderId="2" xfId="0" applyNumberFormat="1" applyFill="1" applyBorder="1" applyAlignment="1" applyProtection="1">
      <alignment vertical="center"/>
      <protection locked="0"/>
    </xf>
    <xf numFmtId="2" fontId="0" fillId="4" borderId="17" xfId="0" applyNumberFormat="1" applyFill="1" applyBorder="1" applyAlignment="1" applyProtection="1">
      <alignment vertical="center"/>
      <protection locked="0"/>
    </xf>
    <xf numFmtId="0" fontId="3" fillId="4" borderId="2" xfId="0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12" fillId="4" borderId="2" xfId="0" applyFont="1" applyFill="1" applyBorder="1" applyAlignment="1">
      <alignment vertical="top" wrapText="1"/>
    </xf>
    <xf numFmtId="0" fontId="0" fillId="4" borderId="2" xfId="0" applyFill="1" applyBorder="1" applyAlignment="1" applyProtection="1">
      <alignment wrapText="1"/>
      <protection locked="0"/>
    </xf>
    <xf numFmtId="2" fontId="3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78" sqref="L17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0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8" t="s">
        <v>39</v>
      </c>
      <c r="D1" s="79"/>
      <c r="E1" s="79"/>
      <c r="F1" s="12" t="s">
        <v>16</v>
      </c>
      <c r="G1" s="2" t="s">
        <v>17</v>
      </c>
      <c r="H1" s="80" t="s">
        <v>56</v>
      </c>
      <c r="I1" s="80"/>
      <c r="J1" s="80"/>
      <c r="K1" s="80"/>
    </row>
    <row r="2" spans="1:12" ht="18">
      <c r="A2" s="35" t="s">
        <v>6</v>
      </c>
      <c r="C2" s="2"/>
      <c r="G2" s="2" t="s">
        <v>18</v>
      </c>
      <c r="H2" s="80" t="s">
        <v>55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2" t="s">
        <v>57</v>
      </c>
      <c r="F6" s="43">
        <v>330</v>
      </c>
      <c r="G6" s="71">
        <v>15.45</v>
      </c>
      <c r="H6" s="43">
        <v>30.41</v>
      </c>
      <c r="I6" s="43">
        <v>28.57</v>
      </c>
      <c r="J6" s="43">
        <v>443.77</v>
      </c>
      <c r="K6" s="44">
        <v>202</v>
      </c>
      <c r="L6" s="43">
        <v>61.91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5" t="s">
        <v>43</v>
      </c>
      <c r="F8" s="56">
        <v>200</v>
      </c>
      <c r="G8" s="63">
        <v>0.1</v>
      </c>
      <c r="H8" s="63">
        <v>0</v>
      </c>
      <c r="I8" s="64">
        <v>15</v>
      </c>
      <c r="J8" s="56">
        <v>60</v>
      </c>
      <c r="K8" s="59">
        <v>376</v>
      </c>
      <c r="L8" s="43">
        <v>3.65</v>
      </c>
    </row>
    <row r="9" spans="1:12" ht="15">
      <c r="A9" s="23"/>
      <c r="B9" s="15"/>
      <c r="C9" s="11"/>
      <c r="D9" s="7" t="s">
        <v>23</v>
      </c>
      <c r="E9" s="42" t="s">
        <v>41</v>
      </c>
      <c r="F9" s="43">
        <v>30</v>
      </c>
      <c r="G9" s="51">
        <v>2.2999999999999998</v>
      </c>
      <c r="H9" s="51">
        <v>0.2</v>
      </c>
      <c r="I9" s="51">
        <v>15.1</v>
      </c>
      <c r="J9" s="43">
        <v>71</v>
      </c>
      <c r="K9" s="44"/>
      <c r="L9" s="43">
        <v>2.92</v>
      </c>
    </row>
    <row r="10" spans="1:12" ht="15">
      <c r="A10" s="23"/>
      <c r="B10" s="15"/>
      <c r="C10" s="11"/>
      <c r="D10" s="7" t="s">
        <v>26</v>
      </c>
      <c r="E10" s="76" t="s">
        <v>65</v>
      </c>
      <c r="F10" s="43">
        <v>100</v>
      </c>
      <c r="G10" s="51">
        <v>0.8</v>
      </c>
      <c r="H10" s="51">
        <v>0</v>
      </c>
      <c r="I10" s="67">
        <v>3.4</v>
      </c>
      <c r="J10" s="43">
        <v>16</v>
      </c>
      <c r="K10" s="59">
        <v>71</v>
      </c>
      <c r="L10" s="43">
        <v>18.149999999999999</v>
      </c>
    </row>
    <row r="11" spans="1:12" ht="15">
      <c r="A11" s="23"/>
      <c r="B11" s="15"/>
      <c r="C11" s="11"/>
      <c r="D11" s="6"/>
      <c r="E11" s="66"/>
      <c r="F11" s="43"/>
      <c r="G11" s="51"/>
      <c r="H11" s="51"/>
      <c r="I11" s="67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>SUM(G6:G12)</f>
        <v>18.649999999999999</v>
      </c>
      <c r="H13" s="19">
        <f>SUM(H6:H12)</f>
        <v>30.61</v>
      </c>
      <c r="I13" s="19">
        <f>SUM(I6:I12)</f>
        <v>62.07</v>
      </c>
      <c r="J13" s="19">
        <f>SUM(J6:J12)</f>
        <v>590.77</v>
      </c>
      <c r="K13" s="25"/>
      <c r="L13" s="19">
        <f>SUM(L6:L12)</f>
        <v>86.63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6"/>
      <c r="F14" s="43"/>
      <c r="G14" s="51"/>
      <c r="H14" s="51"/>
      <c r="I14" s="67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51"/>
      <c r="H18" s="51"/>
      <c r="I18" s="51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51"/>
      <c r="H19" s="51"/>
      <c r="I19" s="51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65"/>
      <c r="F21" s="65"/>
      <c r="G21" s="65"/>
      <c r="H21" s="65"/>
      <c r="I21" s="65"/>
      <c r="J21" s="65"/>
      <c r="K21" s="65"/>
      <c r="L21" s="65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660</v>
      </c>
      <c r="G24" s="32">
        <f t="shared" ref="G24:J24" si="0">G13+G23</f>
        <v>18.649999999999999</v>
      </c>
      <c r="H24" s="32">
        <f t="shared" si="0"/>
        <v>30.61</v>
      </c>
      <c r="I24" s="32">
        <f t="shared" si="0"/>
        <v>62.07</v>
      </c>
      <c r="J24" s="32">
        <f t="shared" si="0"/>
        <v>590.77</v>
      </c>
      <c r="K24" s="32"/>
      <c r="L24" s="32">
        <f t="shared" ref="L24" si="1">L13+L23</f>
        <v>86.63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2" t="s">
        <v>49</v>
      </c>
      <c r="F25" s="43">
        <v>250</v>
      </c>
      <c r="G25" s="53">
        <v>2.65</v>
      </c>
      <c r="H25" s="53">
        <v>2.8</v>
      </c>
      <c r="I25" s="54">
        <v>24.3</v>
      </c>
      <c r="J25" s="43">
        <v>133</v>
      </c>
      <c r="K25" s="44">
        <v>103</v>
      </c>
      <c r="L25" s="43">
        <v>29.78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200</v>
      </c>
      <c r="G27" s="51">
        <v>0.08</v>
      </c>
      <c r="H27" s="51">
        <v>0</v>
      </c>
      <c r="I27" s="51">
        <v>11.8</v>
      </c>
      <c r="J27" s="43">
        <v>88</v>
      </c>
      <c r="K27" s="44">
        <v>349</v>
      </c>
      <c r="L27" s="43">
        <v>5.0199999999999996</v>
      </c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30</v>
      </c>
      <c r="G28" s="51">
        <v>2.2999999999999998</v>
      </c>
      <c r="H28" s="51">
        <v>0.2</v>
      </c>
      <c r="I28" s="51">
        <v>15.1</v>
      </c>
      <c r="J28" s="43">
        <v>71</v>
      </c>
      <c r="K28" s="44"/>
      <c r="L28" s="43">
        <v>2.92</v>
      </c>
    </row>
    <row r="29" spans="1:12" ht="15">
      <c r="A29" s="14"/>
      <c r="B29" s="15"/>
      <c r="C29" s="11"/>
      <c r="D29" s="7" t="s">
        <v>26</v>
      </c>
      <c r="E29" s="42" t="s">
        <v>50</v>
      </c>
      <c r="F29" s="43">
        <v>60</v>
      </c>
      <c r="G29" s="51">
        <v>7.2</v>
      </c>
      <c r="H29" s="51">
        <v>9.1999999999999993</v>
      </c>
      <c r="I29" s="52">
        <v>0.1</v>
      </c>
      <c r="J29" s="43">
        <v>216</v>
      </c>
      <c r="K29" s="44">
        <v>15</v>
      </c>
      <c r="L29" s="43">
        <v>39.93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2">SUM(G25:G31)</f>
        <v>12.23</v>
      </c>
      <c r="H32" s="19">
        <f t="shared" ref="H32" si="3">SUM(H25:H31)</f>
        <v>12.2</v>
      </c>
      <c r="I32" s="19">
        <f t="shared" ref="I32" si="4">SUM(I25:I31)</f>
        <v>51.300000000000004</v>
      </c>
      <c r="J32" s="19">
        <f t="shared" ref="J32:L32" si="5">SUM(J25:J31)</f>
        <v>508</v>
      </c>
      <c r="K32" s="25"/>
      <c r="L32" s="19">
        <f t="shared" si="5"/>
        <v>77.650000000000006</v>
      </c>
    </row>
    <row r="33" spans="1:12" ht="15.75" thickBo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51"/>
      <c r="H33" s="51"/>
      <c r="I33" s="52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53"/>
      <c r="H34" s="53"/>
      <c r="I34" s="54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76"/>
      <c r="F37" s="56"/>
      <c r="G37" s="63"/>
      <c r="H37" s="63"/>
      <c r="I37" s="64"/>
      <c r="J37" s="56"/>
      <c r="K37" s="59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51"/>
      <c r="H38" s="51"/>
      <c r="I38" s="52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51"/>
      <c r="H39" s="51"/>
      <c r="I39" s="51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 thickBo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540</v>
      </c>
      <c r="G43" s="32">
        <f t="shared" ref="G43" si="10">G32+G42</f>
        <v>12.23</v>
      </c>
      <c r="H43" s="32">
        <f t="shared" ref="H43" si="11">H32+H42</f>
        <v>12.2</v>
      </c>
      <c r="I43" s="32">
        <f t="shared" ref="I43" si="12">I32+I42</f>
        <v>51.300000000000004</v>
      </c>
      <c r="J43" s="32">
        <f t="shared" ref="J43:L43" si="13">J32+J42</f>
        <v>508</v>
      </c>
      <c r="K43" s="32"/>
      <c r="L43" s="32">
        <f t="shared" si="13"/>
        <v>77.650000000000006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2" t="s">
        <v>58</v>
      </c>
      <c r="F44" s="43">
        <v>330</v>
      </c>
      <c r="G44" s="71">
        <v>24.4</v>
      </c>
      <c r="H44" s="43">
        <v>29.8</v>
      </c>
      <c r="I44" s="43">
        <v>44.6</v>
      </c>
      <c r="J44" s="43">
        <v>380</v>
      </c>
      <c r="K44" s="44">
        <v>302</v>
      </c>
      <c r="L44" s="43">
        <v>55.55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51</v>
      </c>
      <c r="F46" s="43">
        <v>200</v>
      </c>
      <c r="G46" s="51">
        <v>1</v>
      </c>
      <c r="H46" s="51">
        <v>0</v>
      </c>
      <c r="I46" s="52">
        <v>24.4</v>
      </c>
      <c r="J46" s="43">
        <v>101.6</v>
      </c>
      <c r="K46" s="44">
        <v>389</v>
      </c>
      <c r="L46" s="43">
        <v>13.34</v>
      </c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30</v>
      </c>
      <c r="G47" s="51">
        <v>2.2999999999999998</v>
      </c>
      <c r="H47" s="51">
        <v>0.2</v>
      </c>
      <c r="I47" s="52">
        <v>15.1</v>
      </c>
      <c r="J47" s="43">
        <v>71</v>
      </c>
      <c r="K47" s="44"/>
      <c r="L47" s="43">
        <v>2.92</v>
      </c>
    </row>
    <row r="48" spans="1:12" ht="15">
      <c r="A48" s="23"/>
      <c r="B48" s="15"/>
      <c r="C48" s="11"/>
      <c r="D48" s="7" t="s">
        <v>26</v>
      </c>
      <c r="E48" s="42" t="s">
        <v>66</v>
      </c>
      <c r="F48" s="43">
        <v>100</v>
      </c>
      <c r="G48" s="51">
        <v>1.4</v>
      </c>
      <c r="H48" s="51">
        <v>4.5999999999999996</v>
      </c>
      <c r="I48" s="51">
        <v>10.3</v>
      </c>
      <c r="J48" s="43">
        <v>88</v>
      </c>
      <c r="K48" s="44">
        <v>45</v>
      </c>
      <c r="L48" s="43">
        <v>11.9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" si="14">SUM(G44:G50)</f>
        <v>29.099999999999998</v>
      </c>
      <c r="H51" s="19">
        <f t="shared" ref="H51" si="15">SUM(H44:H50)</f>
        <v>34.6</v>
      </c>
      <c r="I51" s="19">
        <f t="shared" ref="I51" si="16">SUM(I44:I50)</f>
        <v>94.399999999999991</v>
      </c>
      <c r="J51" s="19">
        <f t="shared" ref="J51:L51" si="17">SUM(J44:J50)</f>
        <v>640.6</v>
      </c>
      <c r="K51" s="25"/>
      <c r="L51" s="19">
        <f t="shared" si="17"/>
        <v>83.710000000000008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51"/>
      <c r="H52" s="51"/>
      <c r="I52" s="51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68"/>
      <c r="H53" s="68"/>
      <c r="I53" s="69"/>
      <c r="J53" s="70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71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71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51"/>
      <c r="H56" s="51"/>
      <c r="I56" s="52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51"/>
      <c r="H57" s="51"/>
      <c r="I57" s="52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 t="shared" ref="F62:L62" si="18">SUM(F51:F61)</f>
        <v>660</v>
      </c>
      <c r="G62" s="32">
        <f t="shared" si="18"/>
        <v>29.099999999999998</v>
      </c>
      <c r="H62" s="32">
        <f t="shared" si="18"/>
        <v>34.6</v>
      </c>
      <c r="I62" s="32">
        <f t="shared" si="18"/>
        <v>94.399999999999991</v>
      </c>
      <c r="J62" s="32">
        <f t="shared" si="18"/>
        <v>640.6</v>
      </c>
      <c r="K62" s="32">
        <f t="shared" si="18"/>
        <v>0</v>
      </c>
      <c r="L62" s="32">
        <f t="shared" si="18"/>
        <v>83.710000000000008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2" t="s">
        <v>67</v>
      </c>
      <c r="F63" s="43">
        <v>250</v>
      </c>
      <c r="G63" s="51">
        <v>7.25</v>
      </c>
      <c r="H63" s="51">
        <v>5.4</v>
      </c>
      <c r="I63" s="51">
        <v>23.25</v>
      </c>
      <c r="J63" s="43">
        <v>140</v>
      </c>
      <c r="K63" s="44">
        <v>99</v>
      </c>
      <c r="L63" s="43">
        <v>33.97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59</v>
      </c>
      <c r="F65" s="43">
        <v>200</v>
      </c>
      <c r="G65" s="51">
        <v>3.58</v>
      </c>
      <c r="H65" s="51">
        <v>2.68</v>
      </c>
      <c r="I65" s="52">
        <v>28.34</v>
      </c>
      <c r="J65" s="43">
        <v>152</v>
      </c>
      <c r="K65" s="44">
        <v>379</v>
      </c>
      <c r="L65" s="43">
        <v>13.67</v>
      </c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30</v>
      </c>
      <c r="G66" s="51">
        <v>2.2999999999999998</v>
      </c>
      <c r="H66" s="51">
        <v>0.2</v>
      </c>
      <c r="I66" s="52">
        <v>15.1</v>
      </c>
      <c r="J66" s="43">
        <v>71</v>
      </c>
      <c r="K66" s="44"/>
      <c r="L66" s="43">
        <v>2.92</v>
      </c>
    </row>
    <row r="67" spans="1:12" ht="15">
      <c r="A67" s="23"/>
      <c r="B67" s="15"/>
      <c r="C67" s="11"/>
      <c r="D67" s="7" t="s">
        <v>26</v>
      </c>
      <c r="E67" s="42" t="s">
        <v>48</v>
      </c>
      <c r="F67" s="43">
        <v>100</v>
      </c>
      <c r="G67" s="51">
        <v>10</v>
      </c>
      <c r="H67" s="51">
        <v>15</v>
      </c>
      <c r="I67" s="52">
        <v>21</v>
      </c>
      <c r="J67" s="43">
        <v>270</v>
      </c>
      <c r="K67" s="44"/>
      <c r="L67" s="43">
        <v>41.85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19">SUM(G63:G69)</f>
        <v>23.13</v>
      </c>
      <c r="H70" s="19">
        <f t="shared" ref="H70" si="20">SUM(H63:H69)</f>
        <v>23.28</v>
      </c>
      <c r="I70" s="19">
        <f t="shared" ref="I70" si="21">SUM(I63:I69)</f>
        <v>87.69</v>
      </c>
      <c r="J70" s="19">
        <f t="shared" ref="J70:L70" si="22">SUM(J63:J69)</f>
        <v>633</v>
      </c>
      <c r="K70" s="25"/>
      <c r="L70" s="19">
        <f t="shared" si="22"/>
        <v>92.41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51"/>
      <c r="H71" s="51"/>
      <c r="I71" s="52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51"/>
      <c r="H72" s="51"/>
      <c r="I72" s="51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51"/>
      <c r="H73" s="51"/>
      <c r="I73" s="51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51"/>
      <c r="H75" s="51"/>
      <c r="I75" s="52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51"/>
      <c r="H76" s="51"/>
      <c r="I76" s="52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3">SUM(G71:G79)</f>
        <v>0</v>
      </c>
      <c r="H80" s="19">
        <f t="shared" ref="H80" si="24">SUM(H71:H79)</f>
        <v>0</v>
      </c>
      <c r="I80" s="19">
        <f t="shared" ref="I80" si="25">SUM(I71:I79)</f>
        <v>0</v>
      </c>
      <c r="J80" s="19">
        <f t="shared" ref="J80:L80" si="26">SUM(J71:J79)</f>
        <v>0</v>
      </c>
      <c r="K80" s="25"/>
      <c r="L80" s="19">
        <f t="shared" si="26"/>
        <v>0</v>
      </c>
    </row>
    <row r="81" spans="1:12" ht="15.75" customHeight="1" thickBo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>
        <f>F70+F80</f>
        <v>580</v>
      </c>
      <c r="G81" s="32">
        <f t="shared" ref="G81" si="27">G70+G80</f>
        <v>23.13</v>
      </c>
      <c r="H81" s="32">
        <f t="shared" ref="H81" si="28">H70+H80</f>
        <v>23.28</v>
      </c>
      <c r="I81" s="32">
        <f t="shared" ref="I81" si="29">I70+I80</f>
        <v>87.69</v>
      </c>
      <c r="J81" s="32">
        <f t="shared" ref="J81:L81" si="30">J70+J80</f>
        <v>633</v>
      </c>
      <c r="K81" s="32"/>
      <c r="L81" s="32">
        <f t="shared" si="30"/>
        <v>92.41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60" t="s">
        <v>42</v>
      </c>
      <c r="F82" s="56">
        <v>250</v>
      </c>
      <c r="G82" s="61">
        <v>6.1</v>
      </c>
      <c r="H82" s="61">
        <v>12.1</v>
      </c>
      <c r="I82" s="62">
        <v>35</v>
      </c>
      <c r="J82" s="56">
        <v>325</v>
      </c>
      <c r="K82" s="59">
        <v>175</v>
      </c>
      <c r="L82" s="43">
        <v>25.46</v>
      </c>
    </row>
    <row r="83" spans="1:12" ht="15">
      <c r="A83" s="23"/>
      <c r="B83" s="15"/>
      <c r="C83" s="11"/>
      <c r="D83" s="6"/>
      <c r="E83" s="60"/>
      <c r="F83" s="56"/>
      <c r="G83" s="61"/>
      <c r="H83" s="61"/>
      <c r="I83" s="62"/>
      <c r="J83" s="56"/>
      <c r="K83" s="59"/>
      <c r="L83" s="43"/>
    </row>
    <row r="84" spans="1:12" ht="15">
      <c r="A84" s="23"/>
      <c r="B84" s="15"/>
      <c r="C84" s="11"/>
      <c r="D84" s="7" t="s">
        <v>22</v>
      </c>
      <c r="E84" s="55" t="s">
        <v>43</v>
      </c>
      <c r="F84" s="56">
        <v>200</v>
      </c>
      <c r="G84" s="63">
        <v>0.1</v>
      </c>
      <c r="H84" s="63">
        <v>0</v>
      </c>
      <c r="I84" s="64">
        <v>15</v>
      </c>
      <c r="J84" s="56">
        <v>60</v>
      </c>
      <c r="K84" s="59">
        <v>376</v>
      </c>
      <c r="L84" s="43">
        <v>3.65</v>
      </c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30</v>
      </c>
      <c r="G85" s="51">
        <v>2.2999999999999998</v>
      </c>
      <c r="H85" s="51">
        <v>0.2</v>
      </c>
      <c r="I85" s="52">
        <v>15.1</v>
      </c>
      <c r="J85" s="43">
        <v>71</v>
      </c>
      <c r="K85" s="44"/>
      <c r="L85" s="43">
        <v>2.92</v>
      </c>
    </row>
    <row r="86" spans="1:12" ht="15">
      <c r="A86" s="23"/>
      <c r="B86" s="15"/>
      <c r="C86" s="11"/>
      <c r="D86" s="7" t="s">
        <v>24</v>
      </c>
      <c r="E86" s="55" t="s">
        <v>40</v>
      </c>
      <c r="F86" s="56">
        <v>100</v>
      </c>
      <c r="G86" s="57">
        <v>0.4</v>
      </c>
      <c r="H86" s="57">
        <v>0.01</v>
      </c>
      <c r="I86" s="58">
        <v>12.6</v>
      </c>
      <c r="J86" s="56">
        <v>52</v>
      </c>
      <c r="K86" s="59">
        <v>338</v>
      </c>
      <c r="L86" s="43">
        <v>29.68</v>
      </c>
    </row>
    <row r="87" spans="1:12" ht="15">
      <c r="A87" s="23"/>
      <c r="B87" s="15"/>
      <c r="C87" s="11"/>
      <c r="D87" s="6"/>
      <c r="E87" s="42"/>
      <c r="F87" s="43"/>
      <c r="G87" s="51"/>
      <c r="H87" s="51"/>
      <c r="I87" s="52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31">SUM(G82:G88)</f>
        <v>8.9</v>
      </c>
      <c r="H89" s="19">
        <f t="shared" ref="H89" si="32">SUM(H82:H88)</f>
        <v>12.309999999999999</v>
      </c>
      <c r="I89" s="19">
        <f t="shared" ref="I89" si="33">SUM(I82:I88)</f>
        <v>77.699999999999989</v>
      </c>
      <c r="J89" s="19">
        <f t="shared" ref="J89:L89" si="34">SUM(J82:J88)</f>
        <v>508</v>
      </c>
      <c r="K89" s="25"/>
      <c r="L89" s="19">
        <f t="shared" si="34"/>
        <v>61.71</v>
      </c>
    </row>
    <row r="90" spans="1:12" ht="15.75" thickBo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5"/>
      <c r="F90" s="56"/>
      <c r="G90" s="57"/>
      <c r="H90" s="57"/>
      <c r="I90" s="58"/>
      <c r="J90" s="56"/>
      <c r="K90" s="59"/>
      <c r="L90" s="43"/>
    </row>
    <row r="91" spans="1:12" ht="15">
      <c r="A91" s="23"/>
      <c r="B91" s="15"/>
      <c r="C91" s="11"/>
      <c r="D91" s="7" t="s">
        <v>27</v>
      </c>
      <c r="E91" s="60"/>
      <c r="F91" s="56"/>
      <c r="G91" s="61"/>
      <c r="H91" s="61"/>
      <c r="I91" s="62"/>
      <c r="J91" s="56"/>
      <c r="K91" s="59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55"/>
      <c r="F94" s="56"/>
      <c r="G94" s="63"/>
      <c r="H94" s="63"/>
      <c r="I94" s="64"/>
      <c r="J94" s="56"/>
      <c r="K94" s="59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51"/>
      <c r="H95" s="51"/>
      <c r="I95" s="52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5">SUM(G90:G98)</f>
        <v>0</v>
      </c>
      <c r="H99" s="19">
        <f t="shared" ref="H99" si="36">SUM(H90:H98)</f>
        <v>0</v>
      </c>
      <c r="I99" s="19">
        <f t="shared" ref="I99" si="37">SUM(I90:I98)</f>
        <v>0</v>
      </c>
      <c r="J99" s="19">
        <f t="shared" ref="J99:L99" si="38">SUM(J90:J98)</f>
        <v>0</v>
      </c>
      <c r="K99" s="25"/>
      <c r="L99" s="19">
        <f t="shared" si="38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580</v>
      </c>
      <c r="G100" s="32">
        <f t="shared" ref="G100" si="39">G89+G99</f>
        <v>8.9</v>
      </c>
      <c r="H100" s="32">
        <f t="shared" ref="H100" si="40">H89+H99</f>
        <v>12.309999999999999</v>
      </c>
      <c r="I100" s="32">
        <f t="shared" ref="I100" si="41">I89+I99</f>
        <v>77.699999999999989</v>
      </c>
      <c r="J100" s="32">
        <f t="shared" ref="J100:L100" si="42">J89+J99</f>
        <v>508</v>
      </c>
      <c r="K100" s="32"/>
      <c r="L100" s="32">
        <f t="shared" si="42"/>
        <v>61.71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2" t="s">
        <v>64</v>
      </c>
      <c r="F101" s="43">
        <v>300</v>
      </c>
      <c r="G101" s="71">
        <v>4.2</v>
      </c>
      <c r="H101" s="43">
        <v>6.8</v>
      </c>
      <c r="I101" s="43">
        <v>24.8</v>
      </c>
      <c r="J101" s="43">
        <v>390.5</v>
      </c>
      <c r="K101" s="44">
        <v>312</v>
      </c>
      <c r="L101" s="43">
        <v>20.43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51">
        <v>3.8</v>
      </c>
      <c r="H103" s="51">
        <v>3.2</v>
      </c>
      <c r="I103" s="52">
        <v>26.8</v>
      </c>
      <c r="J103" s="43">
        <v>151</v>
      </c>
      <c r="K103" s="44">
        <v>382</v>
      </c>
      <c r="L103" s="43">
        <v>15.09</v>
      </c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51">
        <v>2.2999999999999998</v>
      </c>
      <c r="H104" s="51">
        <v>0.2</v>
      </c>
      <c r="I104" s="52">
        <v>15.1</v>
      </c>
      <c r="J104" s="43">
        <v>71</v>
      </c>
      <c r="K104" s="44"/>
      <c r="L104" s="43">
        <v>2.92</v>
      </c>
    </row>
    <row r="105" spans="1:12" ht="15">
      <c r="A105" s="23"/>
      <c r="B105" s="15"/>
      <c r="C105" s="11"/>
      <c r="D105" s="84" t="s">
        <v>68</v>
      </c>
      <c r="E105" s="66" t="s">
        <v>69</v>
      </c>
      <c r="F105" s="43">
        <v>100</v>
      </c>
      <c r="G105" s="68">
        <v>0.4</v>
      </c>
      <c r="H105" s="68">
        <v>0.01</v>
      </c>
      <c r="I105" s="69">
        <v>12.6</v>
      </c>
      <c r="J105" s="43">
        <v>52</v>
      </c>
      <c r="K105" s="44">
        <v>338</v>
      </c>
      <c r="L105" s="43">
        <v>39.1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630</v>
      </c>
      <c r="G108" s="19">
        <f t="shared" ref="G108:J108" si="43">SUM(G101:G107)</f>
        <v>10.700000000000001</v>
      </c>
      <c r="H108" s="19">
        <f t="shared" si="43"/>
        <v>10.209999999999999</v>
      </c>
      <c r="I108" s="19">
        <f t="shared" si="43"/>
        <v>79.3</v>
      </c>
      <c r="J108" s="19">
        <f t="shared" si="43"/>
        <v>664.5</v>
      </c>
      <c r="K108" s="25"/>
      <c r="L108" s="19">
        <f t="shared" ref="L108" si="44">SUM(L101:L107)</f>
        <v>77.539999999999992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6"/>
      <c r="F109" s="43"/>
      <c r="G109" s="51"/>
      <c r="H109" s="51"/>
      <c r="I109" s="67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71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71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51"/>
      <c r="H113" s="51"/>
      <c r="I113" s="52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51"/>
      <c r="H114" s="51"/>
      <c r="I114" s="52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5">SUM(G109:G117)</f>
        <v>0</v>
      </c>
      <c r="H118" s="19">
        <f t="shared" si="45"/>
        <v>0</v>
      </c>
      <c r="I118" s="19">
        <f t="shared" si="45"/>
        <v>0</v>
      </c>
      <c r="J118" s="19">
        <f t="shared" si="45"/>
        <v>0</v>
      </c>
      <c r="K118" s="25"/>
      <c r="L118" s="19">
        <f t="shared" ref="L118" si="46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630</v>
      </c>
      <c r="G119" s="32">
        <f t="shared" ref="G119" si="47">G108+G118</f>
        <v>10.700000000000001</v>
      </c>
      <c r="H119" s="32">
        <f t="shared" ref="H119" si="48">H108+H118</f>
        <v>10.209999999999999</v>
      </c>
      <c r="I119" s="32">
        <f t="shared" ref="I119" si="49">I108+I118</f>
        <v>79.3</v>
      </c>
      <c r="J119" s="32">
        <f t="shared" ref="J119:L119" si="50">J108+J118</f>
        <v>664.5</v>
      </c>
      <c r="K119" s="32"/>
      <c r="L119" s="32">
        <f t="shared" si="50"/>
        <v>77.539999999999992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2" t="s">
        <v>53</v>
      </c>
      <c r="F120" s="43">
        <v>250</v>
      </c>
      <c r="G120" s="71">
        <v>1.7</v>
      </c>
      <c r="H120" s="71">
        <v>4.9000000000000004</v>
      </c>
      <c r="I120" s="43">
        <v>15.2</v>
      </c>
      <c r="J120" s="43">
        <v>132.30000000000001</v>
      </c>
      <c r="K120" s="44">
        <v>82</v>
      </c>
      <c r="L120" s="43">
        <v>35.49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5" t="s">
        <v>43</v>
      </c>
      <c r="F122" s="56">
        <v>200</v>
      </c>
      <c r="G122" s="63">
        <v>0.1</v>
      </c>
      <c r="H122" s="63">
        <v>0</v>
      </c>
      <c r="I122" s="64">
        <v>15</v>
      </c>
      <c r="J122" s="56">
        <v>60</v>
      </c>
      <c r="K122" s="59">
        <v>376</v>
      </c>
      <c r="L122" s="43">
        <v>3.65</v>
      </c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51">
        <v>2.2999999999999998</v>
      </c>
      <c r="H123" s="51">
        <v>0.2</v>
      </c>
      <c r="I123" s="52">
        <v>15.1</v>
      </c>
      <c r="J123" s="43">
        <v>71</v>
      </c>
      <c r="K123" s="44"/>
      <c r="L123" s="43">
        <v>2.92</v>
      </c>
    </row>
    <row r="124" spans="1:12" ht="15">
      <c r="A124" s="14"/>
      <c r="B124" s="15"/>
      <c r="C124" s="11"/>
      <c r="D124" s="7" t="s">
        <v>26</v>
      </c>
      <c r="E124" s="42" t="s">
        <v>50</v>
      </c>
      <c r="F124" s="43">
        <v>60</v>
      </c>
      <c r="G124" s="51">
        <v>16</v>
      </c>
      <c r="H124" s="51">
        <v>16.399999999999999</v>
      </c>
      <c r="I124" s="52">
        <v>0</v>
      </c>
      <c r="J124" s="43">
        <v>212</v>
      </c>
      <c r="K124" s="44">
        <v>15</v>
      </c>
      <c r="L124" s="43">
        <v>43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51">SUM(G120:G126)</f>
        <v>20.100000000000001</v>
      </c>
      <c r="H127" s="19">
        <f t="shared" si="51"/>
        <v>21.5</v>
      </c>
      <c r="I127" s="19">
        <f t="shared" si="51"/>
        <v>45.3</v>
      </c>
      <c r="J127" s="19">
        <f t="shared" si="51"/>
        <v>475.3</v>
      </c>
      <c r="K127" s="25"/>
      <c r="L127" s="19">
        <f t="shared" ref="L127" si="52">SUM(L120:L126)</f>
        <v>85.06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51"/>
      <c r="H128" s="51"/>
      <c r="I128" s="52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71"/>
      <c r="H129" s="71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55"/>
      <c r="F132" s="56"/>
      <c r="G132" s="63"/>
      <c r="H132" s="63"/>
      <c r="I132" s="64"/>
      <c r="J132" s="56"/>
      <c r="K132" s="59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51"/>
      <c r="H133" s="51"/>
      <c r="I133" s="52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3">SUM(G128:G136)</f>
        <v>0</v>
      </c>
      <c r="H137" s="19">
        <f t="shared" si="53"/>
        <v>0</v>
      </c>
      <c r="I137" s="19">
        <f t="shared" si="53"/>
        <v>0</v>
      </c>
      <c r="J137" s="19">
        <f t="shared" si="53"/>
        <v>0</v>
      </c>
      <c r="K137" s="25"/>
      <c r="L137" s="19">
        <f t="shared" ref="L137" si="54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540</v>
      </c>
      <c r="G138" s="32">
        <f t="shared" ref="G138" si="55">G127+G137</f>
        <v>20.100000000000001</v>
      </c>
      <c r="H138" s="32">
        <f t="shared" ref="H138" si="56">H127+H137</f>
        <v>21.5</v>
      </c>
      <c r="I138" s="32">
        <f t="shared" ref="I138" si="57">I127+I137</f>
        <v>45.3</v>
      </c>
      <c r="J138" s="32">
        <f t="shared" ref="J138:L138" si="58">J127+J137</f>
        <v>475.3</v>
      </c>
      <c r="K138" s="32"/>
      <c r="L138" s="32">
        <f t="shared" si="58"/>
        <v>85.06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2" t="s">
        <v>46</v>
      </c>
      <c r="F139" s="43">
        <v>200</v>
      </c>
      <c r="G139" s="51">
        <v>14.9</v>
      </c>
      <c r="H139" s="51">
        <v>19</v>
      </c>
      <c r="I139" s="51">
        <v>24.1</v>
      </c>
      <c r="J139" s="72">
        <v>327</v>
      </c>
      <c r="K139" s="44">
        <v>291</v>
      </c>
      <c r="L139" s="43">
        <v>41.92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51">
        <v>0.08</v>
      </c>
      <c r="H141" s="51">
        <v>0.01</v>
      </c>
      <c r="I141" s="51">
        <v>21.8</v>
      </c>
      <c r="J141" s="72">
        <v>87.6</v>
      </c>
      <c r="K141" s="44">
        <v>349</v>
      </c>
      <c r="L141" s="43">
        <v>6.02</v>
      </c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51">
        <v>2.2999999999999998</v>
      </c>
      <c r="H142" s="51">
        <v>0.2</v>
      </c>
      <c r="I142" s="51">
        <v>15.1</v>
      </c>
      <c r="J142" s="72">
        <v>71</v>
      </c>
      <c r="K142" s="44"/>
      <c r="L142" s="43">
        <v>2.92</v>
      </c>
    </row>
    <row r="143" spans="1:12" ht="15">
      <c r="A143" s="23"/>
      <c r="B143" s="15"/>
      <c r="C143" s="11"/>
      <c r="D143" s="84" t="s">
        <v>26</v>
      </c>
      <c r="E143" s="66" t="s">
        <v>52</v>
      </c>
      <c r="F143" s="43">
        <v>100</v>
      </c>
      <c r="G143" s="51">
        <v>0.8</v>
      </c>
      <c r="H143" s="51">
        <v>0.25</v>
      </c>
      <c r="I143" s="67">
        <v>2.5</v>
      </c>
      <c r="J143" s="43">
        <v>14</v>
      </c>
      <c r="K143" s="44">
        <v>71</v>
      </c>
      <c r="L143" s="43">
        <v>22.92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59">SUM(G139:G145)</f>
        <v>18.080000000000002</v>
      </c>
      <c r="H146" s="19">
        <f t="shared" si="59"/>
        <v>19.46</v>
      </c>
      <c r="I146" s="19">
        <f t="shared" si="59"/>
        <v>63.500000000000007</v>
      </c>
      <c r="J146" s="19">
        <f t="shared" si="59"/>
        <v>499.6</v>
      </c>
      <c r="K146" s="25"/>
      <c r="L146" s="19">
        <f t="shared" ref="L146" si="60">SUM(L139:L145)</f>
        <v>73.78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73"/>
      <c r="G147" s="53"/>
      <c r="H147" s="53"/>
      <c r="I147" s="54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74"/>
      <c r="H148" s="51"/>
      <c r="I148" s="51"/>
      <c r="J148" s="72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51"/>
      <c r="H149" s="51"/>
      <c r="I149" s="51"/>
      <c r="J149" s="72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72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51"/>
      <c r="H151" s="51"/>
      <c r="I151" s="51"/>
      <c r="J151" s="72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51"/>
      <c r="H152" s="51"/>
      <c r="I152" s="51"/>
      <c r="J152" s="72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72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1">SUM(G147:G155)</f>
        <v>0</v>
      </c>
      <c r="H156" s="19">
        <f t="shared" si="61"/>
        <v>0</v>
      </c>
      <c r="I156" s="19">
        <f t="shared" si="61"/>
        <v>0</v>
      </c>
      <c r="J156" s="19">
        <f t="shared" si="61"/>
        <v>0</v>
      </c>
      <c r="K156" s="25"/>
      <c r="L156" s="19">
        <f t="shared" ref="L156" si="62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530</v>
      </c>
      <c r="G157" s="32">
        <f t="shared" ref="G157" si="63">G146+G156</f>
        <v>18.080000000000002</v>
      </c>
      <c r="H157" s="32">
        <f t="shared" ref="H157" si="64">H146+H156</f>
        <v>19.46</v>
      </c>
      <c r="I157" s="32">
        <f t="shared" ref="I157" si="65">I146+I156</f>
        <v>63.500000000000007</v>
      </c>
      <c r="J157" s="32">
        <f t="shared" ref="J157:L157" si="66">J146+J156</f>
        <v>499.6</v>
      </c>
      <c r="K157" s="32"/>
      <c r="L157" s="32">
        <f t="shared" si="66"/>
        <v>73.78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2" t="s">
        <v>61</v>
      </c>
      <c r="F158" s="43">
        <v>250</v>
      </c>
      <c r="G158" s="53">
        <v>6.98</v>
      </c>
      <c r="H158" s="53">
        <v>8.4</v>
      </c>
      <c r="I158" s="54">
        <v>6.7</v>
      </c>
      <c r="J158" s="43">
        <v>198.5</v>
      </c>
      <c r="K158" s="44">
        <v>106</v>
      </c>
      <c r="L158" s="43">
        <v>36.31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51">
        <v>3.58</v>
      </c>
      <c r="H160" s="51">
        <v>2.68</v>
      </c>
      <c r="I160" s="52">
        <v>28.34</v>
      </c>
      <c r="J160" s="43">
        <v>152</v>
      </c>
      <c r="K160" s="44">
        <v>379</v>
      </c>
      <c r="L160" s="43">
        <v>13.67</v>
      </c>
    </row>
    <row r="161" spans="1:12" ht="15.75" thickBot="1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51">
        <v>2.2999999999999998</v>
      </c>
      <c r="H161" s="51">
        <v>0.2</v>
      </c>
      <c r="I161" s="52">
        <v>15.1</v>
      </c>
      <c r="J161" s="43">
        <v>71</v>
      </c>
      <c r="K161" s="44"/>
      <c r="L161" s="43">
        <v>2.92</v>
      </c>
    </row>
    <row r="162" spans="1:12" ht="15">
      <c r="A162" s="23"/>
      <c r="B162" s="15"/>
      <c r="C162" s="11"/>
      <c r="D162" s="7" t="s">
        <v>24</v>
      </c>
      <c r="E162" s="42" t="s">
        <v>60</v>
      </c>
      <c r="F162" s="43">
        <v>100</v>
      </c>
      <c r="G162" s="53">
        <v>1.5</v>
      </c>
      <c r="H162" s="53">
        <v>0.1</v>
      </c>
      <c r="I162" s="54">
        <v>23.6</v>
      </c>
      <c r="J162" s="43">
        <v>98</v>
      </c>
      <c r="K162" s="44">
        <v>338</v>
      </c>
      <c r="L162" s="43">
        <v>29.58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67">SUM(G158:G164)</f>
        <v>14.36</v>
      </c>
      <c r="H165" s="19">
        <f t="shared" si="67"/>
        <v>11.379999999999999</v>
      </c>
      <c r="I165" s="19">
        <f t="shared" si="67"/>
        <v>73.740000000000009</v>
      </c>
      <c r="J165" s="19">
        <f t="shared" si="67"/>
        <v>519.5</v>
      </c>
      <c r="K165" s="25"/>
      <c r="L165" s="19">
        <f t="shared" ref="L165" si="68">SUM(L158:L164)</f>
        <v>82.48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51"/>
      <c r="H166" s="51"/>
      <c r="I166" s="52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51"/>
      <c r="H167" s="51"/>
      <c r="I167" s="52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71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51"/>
      <c r="H170" s="51"/>
      <c r="I170" s="52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51"/>
      <c r="H171" s="51"/>
      <c r="I171" s="52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9">SUM(G166:G174)</f>
        <v>0</v>
      </c>
      <c r="H175" s="19">
        <f t="shared" si="69"/>
        <v>0</v>
      </c>
      <c r="I175" s="19">
        <f t="shared" si="69"/>
        <v>0</v>
      </c>
      <c r="J175" s="19">
        <f t="shared" si="69"/>
        <v>0</v>
      </c>
      <c r="K175" s="25"/>
      <c r="L175" s="19">
        <f t="shared" ref="L175" si="70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580</v>
      </c>
      <c r="G176" s="32">
        <f t="shared" ref="G176" si="71">G165+G175</f>
        <v>14.36</v>
      </c>
      <c r="H176" s="32">
        <f t="shared" ref="H176" si="72">H165+H175</f>
        <v>11.379999999999999</v>
      </c>
      <c r="I176" s="32">
        <f t="shared" ref="I176" si="73">I165+I175</f>
        <v>73.740000000000009</v>
      </c>
      <c r="J176" s="32">
        <f t="shared" ref="J176:L176" si="74">J165+J175</f>
        <v>519.5</v>
      </c>
      <c r="K176" s="32"/>
      <c r="L176" s="32">
        <f t="shared" si="74"/>
        <v>82.48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250</v>
      </c>
      <c r="G177" s="53">
        <v>6.1</v>
      </c>
      <c r="H177" s="53">
        <v>11.3</v>
      </c>
      <c r="I177" s="54">
        <v>43.4</v>
      </c>
      <c r="J177" s="40">
        <v>243</v>
      </c>
      <c r="K177" s="41">
        <v>120</v>
      </c>
      <c r="L177" s="40">
        <v>30.84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51">
        <v>0.68</v>
      </c>
      <c r="H179" s="51">
        <v>0</v>
      </c>
      <c r="I179" s="52">
        <v>25.26</v>
      </c>
      <c r="J179" s="43">
        <v>104</v>
      </c>
      <c r="K179" s="44">
        <v>388</v>
      </c>
      <c r="L179" s="43">
        <v>6.29</v>
      </c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51">
        <v>2.2999999999999998</v>
      </c>
      <c r="H180" s="51">
        <v>0.2</v>
      </c>
      <c r="I180" s="52">
        <v>15.1</v>
      </c>
      <c r="J180" s="43">
        <v>71</v>
      </c>
      <c r="K180" s="44"/>
      <c r="L180" s="43">
        <v>2.92</v>
      </c>
    </row>
    <row r="181" spans="1:12" ht="15.75">
      <c r="A181" s="23"/>
      <c r="B181" s="15"/>
      <c r="C181" s="11"/>
      <c r="D181" s="7" t="s">
        <v>62</v>
      </c>
      <c r="E181" s="42" t="s">
        <v>54</v>
      </c>
      <c r="F181" s="43">
        <v>55</v>
      </c>
      <c r="G181" s="75">
        <v>5.0999999999999996</v>
      </c>
      <c r="H181" s="75">
        <v>4.5999999999999996</v>
      </c>
      <c r="I181" s="75">
        <v>0.3</v>
      </c>
      <c r="J181" s="43">
        <v>77</v>
      </c>
      <c r="K181" s="44">
        <v>209</v>
      </c>
      <c r="L181" s="43">
        <v>10.45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55"/>
      <c r="F183" s="56"/>
      <c r="G183" s="63"/>
      <c r="H183" s="63"/>
      <c r="I183" s="64"/>
      <c r="J183" s="56"/>
      <c r="K183" s="59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535</v>
      </c>
      <c r="G184" s="77">
        <f>SUM(G177:G183)</f>
        <v>14.179999999999998</v>
      </c>
      <c r="H184" s="77">
        <f>SUM(H177:H183)</f>
        <v>16.100000000000001</v>
      </c>
      <c r="I184" s="77">
        <f>SUM(I177:I183)</f>
        <v>84.059999999999988</v>
      </c>
      <c r="J184" s="19">
        <f>SUM(J177:J183)</f>
        <v>495</v>
      </c>
      <c r="K184" s="25"/>
      <c r="L184" s="19">
        <f>SUM(L177:L183)</f>
        <v>50.5</v>
      </c>
    </row>
    <row r="185" spans="1:12" ht="15.7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75"/>
      <c r="H185" s="75"/>
      <c r="I185" s="75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51"/>
      <c r="H186" s="51"/>
      <c r="I186" s="52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71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51"/>
      <c r="H188" s="51"/>
      <c r="I188" s="52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55"/>
      <c r="F189" s="56"/>
      <c r="G189" s="63"/>
      <c r="H189" s="63"/>
      <c r="I189" s="64"/>
      <c r="J189" s="56"/>
      <c r="K189" s="59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51"/>
      <c r="H190" s="51"/>
      <c r="I190" s="52"/>
      <c r="J190" s="43"/>
      <c r="K190" s="44"/>
      <c r="L190" s="43"/>
    </row>
    <row r="191" spans="1:12" ht="15.75" thickBot="1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53"/>
      <c r="H192" s="53"/>
      <c r="I192" s="54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5">SUM(G185:G193)</f>
        <v>0</v>
      </c>
      <c r="H194" s="19">
        <f t="shared" si="75"/>
        <v>0</v>
      </c>
      <c r="I194" s="19">
        <f t="shared" si="75"/>
        <v>0</v>
      </c>
      <c r="J194" s="19">
        <f t="shared" si="75"/>
        <v>0</v>
      </c>
      <c r="K194" s="25"/>
      <c r="L194" s="19">
        <f t="shared" ref="L194" si="76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535</v>
      </c>
      <c r="G195" s="32">
        <f t="shared" ref="G195" si="77">G184+G194</f>
        <v>14.179999999999998</v>
      </c>
      <c r="H195" s="32">
        <f t="shared" ref="H195" si="78">H184+H194</f>
        <v>16.100000000000001</v>
      </c>
      <c r="I195" s="32">
        <f t="shared" ref="I195" si="79">I184+I194</f>
        <v>84.059999999999988</v>
      </c>
      <c r="J195" s="32">
        <f t="shared" ref="J195:L195" si="80">J184+J194</f>
        <v>495</v>
      </c>
      <c r="K195" s="32"/>
      <c r="L195" s="32">
        <f t="shared" si="80"/>
        <v>50.5</v>
      </c>
    </row>
    <row r="196" spans="1:12" ht="13.5" thickBot="1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583.5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16.943000000000001</v>
      </c>
      <c r="H196" s="34">
        <f t="shared" si="81"/>
        <v>19.164999999999999</v>
      </c>
      <c r="I196" s="34">
        <f t="shared" si="81"/>
        <v>71.905999999999992</v>
      </c>
      <c r="J196" s="34">
        <f t="shared" si="81"/>
        <v>553.42700000000002</v>
      </c>
      <c r="K196" s="34"/>
      <c r="L196" s="34">
        <f t="shared" ref="L196" si="82">(L24+L43+L62+L81+L100+L119+L138+L157+L176+L195)/(IF(L24=0,0,1)+IF(L43=0,0,1)+IF(L62=0,0,1)+IF(L81=0,0,1)+IF(L100=0,0,1)+IF(L119=0,0,1)+IF(L138=0,0,1)+IF(L157=0,0,1)+IF(L176=0,0,1)+IF(L195=0,0,1))</f>
        <v>77.147000000000006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Математика</cp:lastModifiedBy>
  <cp:lastPrinted>2025-09-16T09:40:41Z</cp:lastPrinted>
  <dcterms:created xsi:type="dcterms:W3CDTF">2022-05-16T14:23:56Z</dcterms:created>
  <dcterms:modified xsi:type="dcterms:W3CDTF">2025-09-16T09:41:40Z</dcterms:modified>
</cp:coreProperties>
</file>